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<sst xmlns="http://schemas.openxmlformats.org/spreadsheetml/2006/main" count="113" uniqueCount="32">
  <si>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</si>
  <si>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</si>
  <si>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</si>
  <si>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</si>
  <si>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</si>
  <si>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</si>
  <si>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</si>
  <si>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</si>
  <si>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</si>
  <si>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</si>
  <si>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</si>
  <si>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</si>
  <si>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</si>
  <si>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</si>
  <si>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</si>
  <si>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</si>
  <si>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</si>
  <si>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</si>
  <si>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</si>
  <si>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</si>
  <si>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</si>
  <si>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</si>
  <si>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</si>
  <si>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</si>
  <si>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</si>
  <si>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</si>
  <si>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Paul-Eerik Rummo 2009. aasta kulude hüvitamine</t>
  </si>
  <si>
    <t>jaanuar</t>
  </si>
  <si>
    <t>veebruar</t>
  </si>
  <si>
    <t>märts</t>
  </si>
  <si>
    <t>aprill</t>
  </si>
  <si>
    <t>mai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</si>
</sst>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">
      <selection activeCell="I26" sqref="I26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10672.14</v>
      </c>
      <c r="E3" s="16">
        <f t="shared" si="0"/>
        <v>25343.92</v>
      </c>
      <c r="F3" s="21">
        <f t="shared" si="0"/>
        <v>13425.39</v>
      </c>
      <c r="G3" s="16">
        <f t="shared" si="0"/>
        <v>14728.189999999999</v>
      </c>
      <c r="H3" s="16">
        <f t="shared" si="0"/>
        <v>8548.239999999998</v>
      </c>
      <c r="I3" s="16">
        <f t="shared" si="0"/>
        <v>8362.649999999998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25396.14</v>
      </c>
      <c r="E5" s="22">
        <f t="shared" si="1"/>
        <v>25343.92</v>
      </c>
      <c r="F5" s="22">
        <f t="shared" si="1"/>
        <v>18672.19</v>
      </c>
      <c r="G5" s="22">
        <f t="shared" si="1"/>
        <v>14728.189999999999</v>
      </c>
      <c r="H5" s="17">
        <f t="shared" si="1"/>
        <v>13795.039999999997</v>
      </c>
      <c r="I5" s="17">
        <f t="shared" si="1"/>
        <v>8362.649999999998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4051.86</v>
      </c>
      <c r="D7" s="17">
        <f t="shared" si="2"/>
        <v>0</v>
      </c>
      <c r="E7" s="17">
        <f t="shared" si="2"/>
        <v>8590.98</v>
      </c>
      <c r="F7" s="17">
        <f>SUM(F8:F11)</f>
        <v>3907.4</v>
      </c>
      <c r="G7" s="17">
        <f t="shared" si="2"/>
        <v>4042</v>
      </c>
      <c r="H7" s="17">
        <f t="shared" si="2"/>
        <v>4432.31</v>
      </c>
      <c r="I7" s="17">
        <f t="shared" si="2"/>
        <v>4041.23</v>
      </c>
    </row>
    <row r="8" spans="1:9" ht="12.75">
      <c r="A8" s="5"/>
      <c r="B8" t="s">
        <v>19</v>
      </c>
      <c r="C8" s="8">
        <v>4051.86</v>
      </c>
      <c r="D8" s="21"/>
      <c r="E8" s="16">
        <v>4048.34</v>
      </c>
      <c r="G8" s="16">
        <v>4042</v>
      </c>
      <c r="H8" s="16"/>
      <c r="I8" s="16">
        <v>4041.23</v>
      </c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 t="s">
        <v>30</v>
      </c>
    </row>
    <row r="10" spans="1:9" ht="12.75">
      <c r="A10" s="5"/>
      <c r="B10" t="s">
        <v>18</v>
      </c>
      <c r="C10" s="8"/>
      <c r="E10" s="8">
        <v>608.64</v>
      </c>
      <c r="G10" s="16"/>
      <c r="H10" s="16">
        <v>891.51</v>
      </c>
      <c r="I10" s="8"/>
    </row>
    <row r="11" spans="1:9" ht="12.75">
      <c r="A11" s="5"/>
      <c r="B11" t="s">
        <v>2</v>
      </c>
      <c r="C11" s="16"/>
      <c r="D11" s="21"/>
      <c r="E11" s="16">
        <f>3076+614.7+243.3</f>
        <v>3934</v>
      </c>
      <c r="F11" s="16">
        <f>2570+1337.4</f>
        <v>3907.4</v>
      </c>
      <c r="G11" s="21"/>
      <c r="H11" s="16">
        <f>1428.3+2112.5</f>
        <v>3540.8</v>
      </c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2088.3</v>
      </c>
      <c r="F13" s="17">
        <f t="shared" si="3"/>
        <v>0</v>
      </c>
      <c r="G13" s="17">
        <f t="shared" si="3"/>
        <v>2137.95</v>
      </c>
      <c r="H13" s="17">
        <f t="shared" si="3"/>
        <v>0</v>
      </c>
      <c r="I13" s="17">
        <f t="shared" si="3"/>
        <v>1394.71</v>
      </c>
    </row>
    <row r="14" spans="1:9" ht="12.75">
      <c r="A14" s="5"/>
      <c r="B14" t="s">
        <v>6</v>
      </c>
      <c r="C14" s="8"/>
      <c r="E14" s="8">
        <v>1473.65</v>
      </c>
      <c r="G14" s="8">
        <v>1642.95</v>
      </c>
      <c r="H14" s="8"/>
      <c r="I14" s="8">
        <v>713.89</v>
      </c>
    </row>
    <row r="15" spans="1:9" ht="12.75">
      <c r="A15" s="5"/>
      <c r="B15" t="s">
        <v>7</v>
      </c>
      <c r="C15" s="8"/>
      <c r="E15" s="8">
        <v>614.65</v>
      </c>
      <c r="G15" s="16">
        <v>495</v>
      </c>
      <c r="H15" s="8"/>
      <c r="I15" s="8">
        <v>680.82</v>
      </c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>
        <v>52.22</v>
      </c>
      <c r="E30" s="9">
        <v>1239.25</v>
      </c>
      <c r="F30" s="20">
        <v>36.6</v>
      </c>
      <c r="G30" s="17"/>
      <c r="H30" s="9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4051.86</v>
      </c>
      <c r="D32" s="17">
        <f t="shared" si="6"/>
        <v>52.22</v>
      </c>
      <c r="E32" s="17">
        <f t="shared" si="6"/>
        <v>11918.529999999999</v>
      </c>
      <c r="F32" s="17">
        <f t="shared" si="6"/>
        <v>3944</v>
      </c>
      <c r="G32" s="17">
        <f t="shared" si="6"/>
        <v>6179.95</v>
      </c>
      <c r="H32" s="17">
        <f t="shared" si="6"/>
        <v>5432.39</v>
      </c>
      <c r="I32" s="17">
        <f t="shared" si="6"/>
        <v>5435.9400000000005</v>
      </c>
      <c r="J32" s="21">
        <f>SUM(C32:I32)</f>
        <v>37014.89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52.22</v>
      </c>
      <c r="E33" s="18">
        <f t="shared" si="7"/>
        <v>5538.589999999999</v>
      </c>
      <c r="F33" s="18">
        <f t="shared" si="7"/>
        <v>3944</v>
      </c>
      <c r="G33" s="18">
        <f t="shared" si="7"/>
        <v>0</v>
      </c>
      <c r="H33" s="18">
        <f t="shared" si="7"/>
        <v>5432.39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4051.86</v>
      </c>
      <c r="D34" s="31"/>
      <c r="E34" s="31">
        <v>6379.94</v>
      </c>
      <c r="F34" s="25"/>
      <c r="G34" s="31">
        <v>6179.95</v>
      </c>
      <c r="H34" s="32"/>
      <c r="I34" s="24">
        <v>5435.94</v>
      </c>
    </row>
    <row r="35" spans="1:9" ht="17.25" thickBot="1">
      <c r="A35" s="26" t="s">
        <v>14</v>
      </c>
      <c r="B35" s="27"/>
      <c r="C35" s="28">
        <f aca="true" t="shared" si="8" ref="C35:I35">C5-C32</f>
        <v>10672.14</v>
      </c>
      <c r="D35" s="28">
        <f t="shared" si="8"/>
        <v>25343.92</v>
      </c>
      <c r="E35" s="28">
        <f t="shared" si="8"/>
        <v>13425.39</v>
      </c>
      <c r="F35" s="28">
        <f t="shared" si="8"/>
        <v>14728.189999999999</v>
      </c>
      <c r="G35" s="28">
        <f t="shared" si="8"/>
        <v>8548.239999999998</v>
      </c>
      <c r="H35" s="28">
        <f t="shared" si="8"/>
        <v>8362.649999999998</v>
      </c>
      <c r="I35" s="28">
        <f t="shared" si="8"/>
        <v>2926.7099999999973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7">
      <selection activeCell="D35" sqref="D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2926.7099999999973</v>
      </c>
      <c r="D3" s="16">
        <f aca="true" t="shared" si="0" ref="D3:I3">C35</f>
        <v>4204.029999999997</v>
      </c>
      <c r="E3" s="16">
        <f t="shared" si="0"/>
        <v>167.0799999999972</v>
      </c>
      <c r="F3" s="21">
        <f t="shared" si="0"/>
        <v>167.0799999999972</v>
      </c>
      <c r="G3" s="16">
        <f t="shared" si="0"/>
        <v>167.0799999999972</v>
      </c>
      <c r="H3" s="16">
        <f t="shared" si="0"/>
        <v>167.0799999999972</v>
      </c>
      <c r="I3" s="16">
        <f t="shared" si="0"/>
        <v>167.0799999999972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8173.5099999999975</v>
      </c>
      <c r="D5" s="22">
        <f t="shared" si="1"/>
        <v>4204.029999999997</v>
      </c>
      <c r="E5" s="22">
        <f t="shared" si="1"/>
        <v>167.0799999999972</v>
      </c>
      <c r="F5" s="22">
        <f t="shared" si="1"/>
        <v>167.0799999999972</v>
      </c>
      <c r="G5" s="22">
        <f t="shared" si="1"/>
        <v>167.0799999999972</v>
      </c>
      <c r="H5" s="17">
        <f t="shared" si="1"/>
        <v>167.0799999999972</v>
      </c>
      <c r="I5" s="17">
        <f t="shared" si="1"/>
        <v>167.0799999999972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3969.48</v>
      </c>
      <c r="D7" s="17">
        <f t="shared" si="2"/>
        <v>4036.95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4036.95</v>
      </c>
      <c r="E8" s="16"/>
      <c r="G8" s="16"/>
      <c r="H8" s="16"/>
      <c r="I8" s="16"/>
    </row>
    <row r="9" spans="1:9" ht="12.75">
      <c r="A9" s="5"/>
      <c r="C9" s="8"/>
      <c r="D9" s="21" t="s">
        <v>31</v>
      </c>
      <c r="E9" s="16"/>
      <c r="G9" s="16"/>
      <c r="H9" s="16"/>
      <c r="I9" s="16"/>
    </row>
    <row r="10" spans="1:9" ht="12.75">
      <c r="A10" s="5"/>
      <c r="B10" t="s">
        <v>18</v>
      </c>
      <c r="C10" s="8">
        <v>1448.88</v>
      </c>
      <c r="E10" s="8"/>
      <c r="G10" s="8"/>
      <c r="H10" s="16"/>
      <c r="I10" s="16"/>
    </row>
    <row r="11" spans="1:9" ht="12.75">
      <c r="A11" s="5"/>
      <c r="B11" t="s">
        <v>2</v>
      </c>
      <c r="C11" s="16">
        <f>1468.5+1052.1</f>
        <v>2520.6</v>
      </c>
      <c r="D11" s="21"/>
      <c r="E11" s="8"/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/>
      <c r="E14" s="8"/>
      <c r="G14" s="8"/>
      <c r="H14" s="8"/>
      <c r="I14" s="8"/>
    </row>
    <row r="15" spans="1:9" ht="12.75">
      <c r="A15" s="5"/>
      <c r="B15" t="s">
        <v>7</v>
      </c>
      <c r="C15" s="8"/>
      <c r="D15" s="21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20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/>
      <c r="E30" s="9"/>
      <c r="F30" s="20"/>
      <c r="G30" s="17"/>
      <c r="H30" s="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3969.48</v>
      </c>
      <c r="D32" s="17">
        <f t="shared" si="6"/>
        <v>4036.95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8006.43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3969.48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32"/>
      <c r="D34" s="31">
        <v>4036.95</v>
      </c>
      <c r="E34" s="31"/>
      <c r="F34" s="31"/>
      <c r="G34" s="25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4204.029999999997</v>
      </c>
      <c r="D35" s="28">
        <f t="shared" si="8"/>
        <v>167.0799999999972</v>
      </c>
      <c r="E35" s="28">
        <f t="shared" si="8"/>
        <v>167.0799999999972</v>
      </c>
      <c r="F35" s="28">
        <f t="shared" si="8"/>
        <v>167.0799999999972</v>
      </c>
      <c r="G35" s="28">
        <f t="shared" si="8"/>
        <v>167.0799999999972</v>
      </c>
      <c r="H35" s="28">
        <f t="shared" si="8"/>
        <v>167.0799999999972</v>
      </c>
      <c r="I35" s="28">
        <f t="shared" si="8"/>
        <v>167.0799999999972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'2009-2'!I35</f>
        <v>167.0799999999972</v>
      </c>
      <c r="D3" s="16">
        <f aca="true" t="shared" si="0" ref="D3:I3">C34</f>
        <v>167.0799999999972</v>
      </c>
      <c r="E3" s="16">
        <f t="shared" si="0"/>
        <v>167.0799999999972</v>
      </c>
      <c r="F3" s="21">
        <f t="shared" si="0"/>
        <v>167.0799999999972</v>
      </c>
      <c r="G3" s="16">
        <f t="shared" si="0"/>
        <v>167.0799999999972</v>
      </c>
      <c r="H3" s="16">
        <f t="shared" si="0"/>
        <v>167.0799999999972</v>
      </c>
      <c r="I3" s="16">
        <f t="shared" si="0"/>
        <v>167.0799999999972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167.0799999999972</v>
      </c>
      <c r="D5" s="22">
        <f t="shared" si="1"/>
        <v>167.0799999999972</v>
      </c>
      <c r="E5" s="22">
        <f t="shared" si="1"/>
        <v>167.0799999999972</v>
      </c>
      <c r="F5" s="22">
        <f t="shared" si="1"/>
        <v>167.0799999999972</v>
      </c>
      <c r="G5" s="22">
        <f t="shared" si="1"/>
        <v>167.0799999999972</v>
      </c>
      <c r="H5" s="17">
        <f t="shared" si="1"/>
        <v>167.0799999999972</v>
      </c>
      <c r="I5" s="17">
        <f t="shared" si="1"/>
        <v>167.0799999999972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16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16"/>
    </row>
    <row r="14" spans="1:9" ht="12.75">
      <c r="A14" s="5"/>
      <c r="B14" t="s">
        <v>7</v>
      </c>
      <c r="C14" s="8"/>
      <c r="E14" s="16"/>
      <c r="G14" s="8"/>
      <c r="H14" s="8"/>
      <c r="I14" s="16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167.0799999999972</v>
      </c>
      <c r="D34" s="28">
        <f t="shared" si="8"/>
        <v>167.0799999999972</v>
      </c>
      <c r="E34" s="28">
        <f t="shared" si="8"/>
        <v>167.0799999999972</v>
      </c>
      <c r="F34" s="28">
        <f t="shared" si="8"/>
        <v>167.0799999999972</v>
      </c>
      <c r="G34" s="28">
        <f t="shared" si="8"/>
        <v>167.0799999999972</v>
      </c>
      <c r="H34" s="28">
        <f t="shared" si="8"/>
        <v>167.0799999999972</v>
      </c>
      <c r="I34" s="28">
        <f t="shared" si="8"/>
        <v>167.0799999999972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167.0799999999972</v>
      </c>
      <c r="D3" s="16">
        <f aca="true" t="shared" si="0" ref="D3:I3">C34</f>
        <v>167.0799999999972</v>
      </c>
      <c r="E3" s="16">
        <f t="shared" si="0"/>
        <v>167.0799999999972</v>
      </c>
      <c r="F3" s="21">
        <f t="shared" si="0"/>
        <v>167.0799999999972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167.0799999999972</v>
      </c>
      <c r="D5" s="22">
        <f t="shared" si="1"/>
        <v>167.0799999999972</v>
      </c>
      <c r="E5" s="22">
        <f t="shared" si="1"/>
        <v>167.0799999999972</v>
      </c>
      <c r="F5" s="22">
        <f t="shared" si="1"/>
        <v>167.0799999999972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167.0799999999972</v>
      </c>
      <c r="D34" s="28">
        <f t="shared" si="8"/>
        <v>167.0799999999972</v>
      </c>
      <c r="E34" s="28">
        <f t="shared" si="8"/>
        <v>167.0799999999972</v>
      </c>
      <c r="F34" s="28">
        <f t="shared" si="8"/>
        <v>167.0799999999972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2009-05-25T09:59:58Z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