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<sst xmlns="http://schemas.openxmlformats.org/spreadsheetml/2006/main" count="108" uniqueCount="27">
  <si>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</si>
  <si>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</si>
  <si>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</si>
  <si>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</si>
  <si>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</si>
  <si>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</si>
  <si>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</si>
  <si>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</si>
  <si>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</si>
  <si>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</si>
  <si>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</si>
  <si>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</si>
  <si>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</si>
  <si>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</si>
  <si>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</si>
  <si>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</si>
  <si>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</si>
  <si>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</si>
  <si>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</si>
  <si>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</si>
  <si>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</si>
  <si>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</si>
  <si>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</si>
  <si>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</si>
  <si>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</si>
  <si>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</si>
  <si>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Marika Tuusi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</si>
</sst>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4" sqref="I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9965.49</v>
      </c>
      <c r="E3" s="16">
        <f t="shared" si="0"/>
        <v>20533.589999999997</v>
      </c>
      <c r="F3" s="21">
        <f t="shared" si="0"/>
        <v>7120.169999999995</v>
      </c>
      <c r="G3" s="16">
        <f t="shared" si="0"/>
        <v>12169.469999999994</v>
      </c>
      <c r="H3" s="16">
        <f t="shared" si="0"/>
        <v>4.999999999992724</v>
      </c>
      <c r="I3" s="16">
        <f t="shared" si="0"/>
        <v>5246.299999999993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24689.489999999998</v>
      </c>
      <c r="E5" s="22">
        <f t="shared" si="1"/>
        <v>20533.589999999997</v>
      </c>
      <c r="F5" s="22">
        <f t="shared" si="1"/>
        <v>12366.969999999994</v>
      </c>
      <c r="G5" s="22">
        <f t="shared" si="1"/>
        <v>12169.469999999994</v>
      </c>
      <c r="H5" s="17">
        <f t="shared" si="1"/>
        <v>5251.799999999993</v>
      </c>
      <c r="I5" s="17">
        <f t="shared" si="1"/>
        <v>5246.299999999993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2812.5099999999998</v>
      </c>
      <c r="D7" s="17">
        <f t="shared" si="2"/>
        <v>660.45</v>
      </c>
      <c r="E7" s="17">
        <f t="shared" si="2"/>
        <v>9012.970000000001</v>
      </c>
      <c r="F7" s="17">
        <f>SUM(F8:F10)</f>
        <v>197.5</v>
      </c>
      <c r="G7" s="17">
        <f t="shared" si="2"/>
        <v>6783.77</v>
      </c>
      <c r="H7" s="17">
        <f t="shared" si="2"/>
        <v>0</v>
      </c>
      <c r="I7" s="17">
        <f t="shared" si="2"/>
        <v>4567.29</v>
      </c>
    </row>
    <row r="8" spans="1:9" ht="12.75">
      <c r="A8" s="5"/>
      <c r="B8" t="s">
        <v>19</v>
      </c>
      <c r="C8" s="8">
        <v>2447.06</v>
      </c>
      <c r="D8" s="21"/>
      <c r="E8" s="16">
        <v>5055.02</v>
      </c>
      <c r="G8" s="16">
        <v>4560.62</v>
      </c>
      <c r="H8" s="16"/>
      <c r="I8" s="16">
        <v>4567.29</v>
      </c>
    </row>
    <row r="9" spans="1:9" ht="12.75">
      <c r="A9" s="5"/>
      <c r="B9" t="s">
        <v>18</v>
      </c>
      <c r="C9" s="8">
        <v>365.45</v>
      </c>
      <c r="E9" s="8">
        <v>3615.45</v>
      </c>
      <c r="G9" s="8">
        <v>2223.15</v>
      </c>
      <c r="H9" s="16"/>
      <c r="I9" s="8"/>
    </row>
    <row r="10" spans="1:9" ht="12.75">
      <c r="A10" s="5"/>
      <c r="B10" t="s">
        <v>2</v>
      </c>
      <c r="C10" s="16"/>
      <c r="D10" s="21">
        <v>660.45</v>
      </c>
      <c r="E10" s="16">
        <f>94.5+248</f>
        <v>342.5</v>
      </c>
      <c r="F10" s="16">
        <v>197.5</v>
      </c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1356.45</v>
      </c>
      <c r="F12" s="17">
        <f t="shared" si="3"/>
        <v>0</v>
      </c>
      <c r="G12" s="17">
        <f t="shared" si="3"/>
        <v>1249.7</v>
      </c>
      <c r="H12" s="17">
        <f t="shared" si="3"/>
        <v>5.5</v>
      </c>
      <c r="I12" s="17">
        <f t="shared" si="3"/>
        <v>677</v>
      </c>
    </row>
    <row r="13" spans="1:9" ht="12.75">
      <c r="A13" s="5"/>
      <c r="B13" t="s">
        <v>6</v>
      </c>
      <c r="C13" s="8"/>
      <c r="E13" s="16">
        <v>871.45</v>
      </c>
      <c r="G13" s="16">
        <v>764.7</v>
      </c>
      <c r="H13" s="8"/>
      <c r="I13" s="16">
        <v>677</v>
      </c>
    </row>
    <row r="14" spans="1:9" ht="12.75">
      <c r="A14" s="5"/>
      <c r="B14" t="s">
        <v>7</v>
      </c>
      <c r="C14" s="8"/>
      <c r="E14" s="8">
        <v>485</v>
      </c>
      <c r="G14" s="8">
        <v>485</v>
      </c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16">
        <v>5.5</v>
      </c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1946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>
        <v>1946</v>
      </c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3495.45</v>
      </c>
      <c r="E29" s="9">
        <f>1044+2000</f>
        <v>3044</v>
      </c>
      <c r="F29" s="4"/>
      <c r="G29" s="17">
        <v>4131</v>
      </c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4758.51</v>
      </c>
      <c r="D31" s="17">
        <f t="shared" si="6"/>
        <v>4155.9</v>
      </c>
      <c r="E31" s="17">
        <f t="shared" si="6"/>
        <v>13413.420000000002</v>
      </c>
      <c r="F31" s="17">
        <f t="shared" si="6"/>
        <v>197.5</v>
      </c>
      <c r="G31" s="17">
        <f t="shared" si="6"/>
        <v>12164.470000000001</v>
      </c>
      <c r="H31" s="17">
        <f t="shared" si="6"/>
        <v>5.5</v>
      </c>
      <c r="I31" s="17">
        <f t="shared" si="6"/>
        <v>5244.29</v>
      </c>
      <c r="J31" s="21">
        <f>SUM(C31:I31)</f>
        <v>39939.590000000004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4155.9</v>
      </c>
      <c r="E32" s="18">
        <f t="shared" si="7"/>
        <v>342.5000000000018</v>
      </c>
      <c r="F32" s="18">
        <f t="shared" si="7"/>
        <v>197.5</v>
      </c>
      <c r="G32" s="18">
        <f t="shared" si="7"/>
        <v>0</v>
      </c>
      <c r="H32" s="18">
        <f t="shared" si="7"/>
        <v>5.5</v>
      </c>
      <c r="I32" s="18">
        <f t="shared" si="7"/>
        <v>5244.29</v>
      </c>
    </row>
    <row r="33" spans="1:9" ht="16.5" thickBot="1">
      <c r="A33" s="29"/>
      <c r="B33" s="30" t="s">
        <v>21</v>
      </c>
      <c r="C33" s="24">
        <f>2311.45+2447.06</f>
        <v>4758.51</v>
      </c>
      <c r="D33" s="31"/>
      <c r="E33" s="31">
        <v>13070.92</v>
      </c>
      <c r="F33" s="25"/>
      <c r="G33" s="31">
        <v>12164.47</v>
      </c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9965.49</v>
      </c>
      <c r="D34" s="28">
        <f t="shared" si="8"/>
        <v>20533.589999999997</v>
      </c>
      <c r="E34" s="28">
        <f t="shared" si="8"/>
        <v>7120.169999999995</v>
      </c>
      <c r="F34" s="28">
        <f t="shared" si="8"/>
        <v>12169.469999999994</v>
      </c>
      <c r="G34" s="28">
        <f t="shared" si="8"/>
        <v>4.999999999992724</v>
      </c>
      <c r="H34" s="28">
        <f t="shared" si="8"/>
        <v>5246.299999999993</v>
      </c>
      <c r="I34" s="28">
        <f t="shared" si="8"/>
        <v>2.0099999999929423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4" sqref="E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2.0099999999929423</v>
      </c>
      <c r="D3" s="16">
        <f aca="true" t="shared" si="0" ref="D3:I3">C34</f>
        <v>5104.309999999993</v>
      </c>
      <c r="E3" s="16">
        <f t="shared" si="0"/>
        <v>0.34999999999308784</v>
      </c>
      <c r="F3" s="21">
        <f t="shared" si="0"/>
        <v>0.34999999999308784</v>
      </c>
      <c r="G3" s="16">
        <f t="shared" si="0"/>
        <v>0.34999999999308784</v>
      </c>
      <c r="H3" s="16">
        <f t="shared" si="0"/>
        <v>0.34999999999308784</v>
      </c>
      <c r="I3" s="16">
        <f t="shared" si="0"/>
        <v>0.34999999999308784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5248.809999999993</v>
      </c>
      <c r="D5" s="22">
        <f t="shared" si="1"/>
        <v>5104.309999999993</v>
      </c>
      <c r="E5" s="22">
        <f t="shared" si="1"/>
        <v>0.34999999999308784</v>
      </c>
      <c r="F5" s="22">
        <f t="shared" si="1"/>
        <v>0.34999999999308784</v>
      </c>
      <c r="G5" s="22">
        <f t="shared" si="1"/>
        <v>0.34999999999308784</v>
      </c>
      <c r="H5" s="17">
        <f t="shared" si="1"/>
        <v>0.34999999999308784</v>
      </c>
      <c r="I5" s="17">
        <f t="shared" si="1"/>
        <v>0.34999999999308784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144.5</v>
      </c>
      <c r="D7" s="17">
        <f t="shared" si="2"/>
        <v>4573.96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4573.96</v>
      </c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>
        <v>144.5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530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530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144.5</v>
      </c>
      <c r="D31" s="17">
        <f t="shared" si="6"/>
        <v>5103.96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5248.46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144.5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5103.96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5104.309999999993</v>
      </c>
      <c r="D34" s="28">
        <f t="shared" si="8"/>
        <v>0.34999999999308784</v>
      </c>
      <c r="E34" s="28">
        <f t="shared" si="8"/>
        <v>0.34999999999308784</v>
      </c>
      <c r="F34" s="28">
        <f t="shared" si="8"/>
        <v>0.34999999999308784</v>
      </c>
      <c r="G34" s="28">
        <f t="shared" si="8"/>
        <v>0.34999999999308784</v>
      </c>
      <c r="H34" s="28">
        <f t="shared" si="8"/>
        <v>0.34999999999308784</v>
      </c>
      <c r="I34" s="28">
        <f t="shared" si="8"/>
        <v>0.34999999999308784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0.34999999999308784</v>
      </c>
      <c r="D3" s="16">
        <f aca="true" t="shared" si="0" ref="D3:I3">C34</f>
        <v>0.34999999999308784</v>
      </c>
      <c r="E3" s="16">
        <f t="shared" si="0"/>
        <v>0.34999999999308784</v>
      </c>
      <c r="F3" s="21">
        <f t="shared" si="0"/>
        <v>0.34999999999308784</v>
      </c>
      <c r="G3" s="16">
        <f t="shared" si="0"/>
        <v>0.34999999999308784</v>
      </c>
      <c r="H3" s="16">
        <f t="shared" si="0"/>
        <v>0.34999999999308784</v>
      </c>
      <c r="I3" s="16">
        <f t="shared" si="0"/>
        <v>0.34999999999308784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0.34999999999308784</v>
      </c>
      <c r="D5" s="22">
        <f t="shared" si="1"/>
        <v>0.34999999999308784</v>
      </c>
      <c r="E5" s="22">
        <f t="shared" si="1"/>
        <v>0.34999999999308784</v>
      </c>
      <c r="F5" s="22">
        <f t="shared" si="1"/>
        <v>0.34999999999308784</v>
      </c>
      <c r="G5" s="22">
        <f t="shared" si="1"/>
        <v>0.34999999999308784</v>
      </c>
      <c r="H5" s="17">
        <f t="shared" si="1"/>
        <v>0.34999999999308784</v>
      </c>
      <c r="I5" s="17">
        <f t="shared" si="1"/>
        <v>0.34999999999308784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0.34999999999308784</v>
      </c>
      <c r="D34" s="28">
        <f t="shared" si="8"/>
        <v>0.34999999999308784</v>
      </c>
      <c r="E34" s="28">
        <f t="shared" si="8"/>
        <v>0.34999999999308784</v>
      </c>
      <c r="F34" s="28">
        <f t="shared" si="8"/>
        <v>0.34999999999308784</v>
      </c>
      <c r="G34" s="28">
        <f t="shared" si="8"/>
        <v>0.34999999999308784</v>
      </c>
      <c r="H34" s="28">
        <f t="shared" si="8"/>
        <v>0.34999999999308784</v>
      </c>
      <c r="I34" s="28">
        <f t="shared" si="8"/>
        <v>0.34999999999308784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0.34999999999308784</v>
      </c>
      <c r="D3" s="16">
        <f aca="true" t="shared" si="0" ref="D3:I3">C34</f>
        <v>0.34999999999308784</v>
      </c>
      <c r="E3" s="16">
        <f t="shared" si="0"/>
        <v>0.34999999999308784</v>
      </c>
      <c r="F3" s="21">
        <f t="shared" si="0"/>
        <v>0.34999999999308784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0.34999999999308784</v>
      </c>
      <c r="D5" s="22">
        <f t="shared" si="1"/>
        <v>0.34999999999308784</v>
      </c>
      <c r="E5" s="22">
        <f t="shared" si="1"/>
        <v>0.34999999999308784</v>
      </c>
      <c r="F5" s="22">
        <f t="shared" si="1"/>
        <v>0.34999999999308784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0.34999999999308784</v>
      </c>
      <c r="D34" s="28">
        <f t="shared" si="8"/>
        <v>0.34999999999308784</v>
      </c>
      <c r="E34" s="28">
        <f t="shared" si="8"/>
        <v>0.34999999999308784</v>
      </c>
      <c r="F34" s="28">
        <f t="shared" si="8"/>
        <v>0.34999999999308784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