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<sst xmlns="http://schemas.openxmlformats.org/spreadsheetml/2006/main" count="110" uniqueCount="29">
  <si>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</si>
  <si>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</si>
  <si>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</si>
  <si>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</si>
  <si>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</si>
  <si>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</si>
  <si>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</si>
  <si>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</si>
  <si>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</si>
  <si>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</si>
  <si>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</si>
  <si>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</si>
  <si>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</si>
  <si>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</si>
  <si>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</si>
  <si>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</si>
  <si>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</si>
  <si>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</si>
  <si>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</si>
  <si>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</si>
  <si>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</si>
  <si>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</si>
  <si>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</si>
  <si>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</si>
  <si>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</si>
  <si>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</si>
  <si>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Leino Mägi 2009. aasta kulude hüvitamine</t>
  </si>
  <si>
    <t>jaanuar</t>
  </si>
  <si>
    <t>veebruar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</si>
</sst>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4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3" fillId="0" borderId="0" xfId="0" applyNumberFormat="1" applyFont="1" applyAlignment="1">
      <alignment/>
    </xf>
    <xf numFmtId="2" fontId="3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2">
      <selection activeCell="H31" sqref="H3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39448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5998.43</v>
      </c>
      <c r="E3" s="16">
        <f t="shared" si="0"/>
        <v>20670.21</v>
      </c>
      <c r="F3" s="21">
        <f t="shared" si="0"/>
        <v>7881.65</v>
      </c>
      <c r="G3" s="16">
        <f t="shared" si="0"/>
        <v>10485.36</v>
      </c>
      <c r="H3" s="16">
        <f t="shared" si="0"/>
        <v>3698.5200000000004</v>
      </c>
      <c r="I3" s="16">
        <f t="shared" si="0"/>
        <v>5395.62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20722.43</v>
      </c>
      <c r="E5" s="22">
        <f t="shared" si="1"/>
        <v>20670.21</v>
      </c>
      <c r="F5" s="22">
        <f t="shared" si="1"/>
        <v>13128.45</v>
      </c>
      <c r="G5" s="22">
        <f t="shared" si="1"/>
        <v>10485.36</v>
      </c>
      <c r="H5" s="17">
        <f t="shared" si="1"/>
        <v>8945.32</v>
      </c>
      <c r="I5" s="17">
        <f t="shared" si="1"/>
        <v>5395.62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8002.42</v>
      </c>
      <c r="D7" s="17">
        <f t="shared" si="2"/>
        <v>0</v>
      </c>
      <c r="E7" s="17">
        <f t="shared" si="2"/>
        <v>10258.96</v>
      </c>
      <c r="F7" s="17">
        <f>SUM(F8:F11)</f>
        <v>2606.49</v>
      </c>
      <c r="G7" s="17">
        <f t="shared" si="2"/>
        <v>0</v>
      </c>
      <c r="H7" s="17">
        <f t="shared" si="2"/>
        <v>2549.62</v>
      </c>
      <c r="I7" s="17">
        <f t="shared" si="2"/>
        <v>0</v>
      </c>
    </row>
    <row r="8" spans="1:9" ht="12.75">
      <c r="A8" s="5"/>
      <c r="B8" t="s">
        <v>19</v>
      </c>
      <c r="C8" s="8">
        <v>7865.88</v>
      </c>
      <c r="D8" s="33"/>
      <c r="E8" s="34">
        <v>7865.88</v>
      </c>
      <c r="F8" s="35"/>
      <c r="G8" s="34"/>
      <c r="H8" s="34"/>
      <c r="I8" s="34"/>
    </row>
    <row r="9" spans="1:9" ht="12.75">
      <c r="A9" s="5"/>
      <c r="C9" s="8" t="s">
        <v>27</v>
      </c>
      <c r="D9" s="33"/>
      <c r="E9" s="34" t="s">
        <v>28</v>
      </c>
      <c r="F9" s="35"/>
      <c r="G9" s="34"/>
      <c r="H9" s="34"/>
      <c r="I9" s="34"/>
    </row>
    <row r="10" spans="1:9" ht="12.75">
      <c r="A10" s="5"/>
      <c r="B10" t="s">
        <v>18</v>
      </c>
      <c r="C10" s="8"/>
      <c r="D10" s="33"/>
      <c r="E10" s="36">
        <v>1999.08</v>
      </c>
      <c r="F10" s="35">
        <v>2606.49</v>
      </c>
      <c r="G10" s="36"/>
      <c r="H10" s="34">
        <v>2294.62</v>
      </c>
      <c r="I10" s="36"/>
    </row>
    <row r="11" spans="1:9" ht="12.75">
      <c r="A11" s="5"/>
      <c r="B11" t="s">
        <v>2</v>
      </c>
      <c r="C11" s="16">
        <v>136.54</v>
      </c>
      <c r="D11" s="33"/>
      <c r="E11" s="34">
        <v>394</v>
      </c>
      <c r="F11" s="34"/>
      <c r="G11" s="33"/>
      <c r="H11" s="34">
        <v>255</v>
      </c>
      <c r="I11" s="36"/>
    </row>
    <row r="12" spans="1:9" ht="12.75">
      <c r="A12" s="5"/>
      <c r="C12" s="16"/>
      <c r="D12" s="33"/>
      <c r="E12" s="36"/>
      <c r="F12" s="34"/>
      <c r="G12" s="33"/>
      <c r="H12" s="34"/>
      <c r="I12" s="36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37">
        <f t="shared" si="3"/>
        <v>0</v>
      </c>
      <c r="E13" s="37">
        <f t="shared" si="3"/>
        <v>1290.35</v>
      </c>
      <c r="F13" s="37">
        <f t="shared" si="3"/>
        <v>0</v>
      </c>
      <c r="G13" s="37">
        <f t="shared" si="3"/>
        <v>1361.9</v>
      </c>
      <c r="H13" s="37">
        <f t="shared" si="3"/>
        <v>0</v>
      </c>
      <c r="I13" s="37">
        <f t="shared" si="3"/>
        <v>1387.4</v>
      </c>
    </row>
    <row r="14" spans="1:9" ht="12.75">
      <c r="A14" s="5"/>
      <c r="B14" t="s">
        <v>6</v>
      </c>
      <c r="C14" s="8"/>
      <c r="D14" s="35"/>
      <c r="E14" s="36">
        <v>1290.35</v>
      </c>
      <c r="F14" s="35"/>
      <c r="G14" s="34">
        <v>1361.9</v>
      </c>
      <c r="H14" s="36"/>
      <c r="I14" s="34">
        <v>1387.4</v>
      </c>
    </row>
    <row r="15" spans="1:9" ht="12.75">
      <c r="A15" s="5"/>
      <c r="B15" t="s">
        <v>7</v>
      </c>
      <c r="C15" s="8"/>
      <c r="D15" s="35"/>
      <c r="E15" s="36"/>
      <c r="F15" s="35"/>
      <c r="G15" s="36"/>
      <c r="H15" s="36"/>
      <c r="I15" s="36"/>
    </row>
    <row r="16" spans="1:9" ht="12.75">
      <c r="A16" s="5"/>
      <c r="B16" s="1" t="s">
        <v>23</v>
      </c>
      <c r="C16" s="5"/>
      <c r="D16" s="38"/>
      <c r="E16" s="38"/>
      <c r="F16" s="38"/>
      <c r="G16" s="38"/>
      <c r="H16" s="36"/>
      <c r="I16" s="36"/>
    </row>
    <row r="17" spans="1:9" ht="12.75">
      <c r="A17" s="6" t="s">
        <v>5</v>
      </c>
      <c r="B17" s="4"/>
      <c r="C17" s="9"/>
      <c r="D17" s="39"/>
      <c r="E17" s="37"/>
      <c r="F17" s="39"/>
      <c r="G17" s="40"/>
      <c r="H17" s="37"/>
      <c r="I17" s="40"/>
    </row>
    <row r="18" spans="1:9" ht="12.75">
      <c r="A18" s="5"/>
      <c r="B18" s="1"/>
      <c r="C18" s="8"/>
      <c r="D18" s="41"/>
      <c r="E18" s="34"/>
      <c r="F18" s="41"/>
      <c r="G18" s="36"/>
      <c r="H18" s="34"/>
      <c r="I18" s="36"/>
    </row>
    <row r="19" spans="1:9" ht="12.75">
      <c r="A19" s="6" t="s">
        <v>24</v>
      </c>
      <c r="B19" s="4"/>
      <c r="C19" s="9"/>
      <c r="D19" s="39"/>
      <c r="E19" s="37"/>
      <c r="F19" s="39"/>
      <c r="G19" s="40"/>
      <c r="H19" s="37"/>
      <c r="I19" s="40"/>
    </row>
    <row r="20" spans="1:9" ht="12.75">
      <c r="A20" s="5"/>
      <c r="C20" s="8"/>
      <c r="D20" s="35"/>
      <c r="E20" s="36"/>
      <c r="F20" s="35"/>
      <c r="G20" s="36"/>
      <c r="H20" s="36"/>
      <c r="I20" s="36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</row>
    <row r="22" spans="1:9" ht="12.75">
      <c r="A22" s="5"/>
      <c r="B22" t="s">
        <v>8</v>
      </c>
      <c r="C22" s="8"/>
      <c r="D22" s="35"/>
      <c r="E22" s="36"/>
      <c r="F22" s="35"/>
      <c r="G22" s="34"/>
      <c r="H22" s="36"/>
      <c r="I22" s="36"/>
    </row>
    <row r="23" spans="1:9" ht="12.75">
      <c r="A23" s="5"/>
      <c r="B23" t="s">
        <v>17</v>
      </c>
      <c r="C23" s="8"/>
      <c r="D23" s="35"/>
      <c r="E23" s="34"/>
      <c r="F23" s="35"/>
      <c r="G23" s="36"/>
      <c r="H23" s="36"/>
      <c r="I23" s="36"/>
    </row>
    <row r="24" spans="1:9" ht="12.75">
      <c r="A24" s="5"/>
      <c r="B24" t="s">
        <v>9</v>
      </c>
      <c r="C24" s="8"/>
      <c r="D24" s="35"/>
      <c r="E24" s="36"/>
      <c r="F24" s="35"/>
      <c r="G24" s="34"/>
      <c r="H24" s="36"/>
      <c r="I24" s="36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37">
        <f t="shared" si="5"/>
        <v>0</v>
      </c>
      <c r="E25" s="37">
        <f t="shared" si="5"/>
        <v>0</v>
      </c>
      <c r="F25" s="37">
        <f t="shared" si="5"/>
        <v>0</v>
      </c>
      <c r="G25" s="37">
        <f t="shared" si="5"/>
        <v>0</v>
      </c>
      <c r="H25" s="37">
        <f t="shared" si="5"/>
        <v>0</v>
      </c>
      <c r="I25" s="37">
        <f t="shared" si="5"/>
        <v>0</v>
      </c>
    </row>
    <row r="26" spans="1:9" ht="12.75">
      <c r="A26" s="5"/>
      <c r="B26" t="s">
        <v>10</v>
      </c>
      <c r="C26" s="8"/>
      <c r="D26" s="35"/>
      <c r="E26" s="36"/>
      <c r="F26" s="33"/>
      <c r="G26" s="36"/>
      <c r="H26" s="36"/>
      <c r="I26" s="36"/>
    </row>
    <row r="27" spans="1:9" ht="12.75">
      <c r="A27" s="5"/>
      <c r="B27" t="s">
        <v>11</v>
      </c>
      <c r="C27" s="8"/>
      <c r="D27" s="35"/>
      <c r="E27" s="36"/>
      <c r="F27" s="35"/>
      <c r="G27" s="36"/>
      <c r="H27" s="36"/>
      <c r="I27" s="36"/>
    </row>
    <row r="28" spans="1:9" ht="12.75">
      <c r="A28" s="6" t="s">
        <v>25</v>
      </c>
      <c r="B28" s="4"/>
      <c r="C28" s="9"/>
      <c r="D28" s="39"/>
      <c r="E28" s="40"/>
      <c r="F28" s="39"/>
      <c r="G28" s="40"/>
      <c r="H28" s="40"/>
      <c r="I28" s="40"/>
    </row>
    <row r="29" spans="1:9" ht="12.75">
      <c r="A29" s="5"/>
      <c r="C29" s="8"/>
      <c r="D29" s="35"/>
      <c r="E29" s="36"/>
      <c r="F29" s="35"/>
      <c r="G29" s="36"/>
      <c r="H29" s="36"/>
      <c r="I29" s="36"/>
    </row>
    <row r="30" spans="1:9" ht="12.75">
      <c r="A30" s="6" t="s">
        <v>12</v>
      </c>
      <c r="B30" s="4"/>
      <c r="C30" s="9">
        <f>199.69+523.46</f>
        <v>723.1500000000001</v>
      </c>
      <c r="D30" s="42">
        <v>52.22</v>
      </c>
      <c r="E30" s="40">
        <v>1239.25</v>
      </c>
      <c r="F30" s="42">
        <v>36.6</v>
      </c>
      <c r="G30" s="37">
        <f>4499+925.94</f>
        <v>5424.9400000000005</v>
      </c>
      <c r="H30" s="37">
        <v>1000.08</v>
      </c>
      <c r="I30" s="37"/>
    </row>
    <row r="31" spans="1:9" ht="12.75">
      <c r="A31" s="5"/>
      <c r="C31" s="8"/>
      <c r="D31" s="35"/>
      <c r="E31" s="36"/>
      <c r="F31" s="35"/>
      <c r="G31" s="36"/>
      <c r="H31" s="36"/>
      <c r="I31" s="36"/>
    </row>
    <row r="32" spans="1:10" ht="15.75">
      <c r="A32" s="12" t="s">
        <v>13</v>
      </c>
      <c r="B32" s="4"/>
      <c r="C32" s="17">
        <f aca="true" t="shared" si="6" ref="C32:I32">C7+C13+C17+C19+C21+C25+C28+C30</f>
        <v>8725.57</v>
      </c>
      <c r="D32" s="37">
        <f t="shared" si="6"/>
        <v>52.22</v>
      </c>
      <c r="E32" s="37">
        <f t="shared" si="6"/>
        <v>12788.56</v>
      </c>
      <c r="F32" s="37">
        <f t="shared" si="6"/>
        <v>2643.0899999999997</v>
      </c>
      <c r="G32" s="37">
        <f t="shared" si="6"/>
        <v>6786.84</v>
      </c>
      <c r="H32" s="37">
        <f t="shared" si="6"/>
        <v>3549.7</v>
      </c>
      <c r="I32" s="37">
        <f t="shared" si="6"/>
        <v>1387.4</v>
      </c>
      <c r="J32" s="21">
        <f>SUM(C32:I32)</f>
        <v>35933.38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859.6899999999996</v>
      </c>
      <c r="D33" s="43">
        <f t="shared" si="7"/>
        <v>52.22</v>
      </c>
      <c r="E33" s="43">
        <f t="shared" si="7"/>
        <v>3632.33</v>
      </c>
      <c r="F33" s="43">
        <f t="shared" si="7"/>
        <v>2643.0899999999997</v>
      </c>
      <c r="G33" s="43">
        <f t="shared" si="7"/>
        <v>5424.9400000000005</v>
      </c>
      <c r="H33" s="43">
        <f t="shared" si="7"/>
        <v>3549.7</v>
      </c>
      <c r="I33" s="43">
        <f t="shared" si="7"/>
        <v>0</v>
      </c>
    </row>
    <row r="34" spans="1:9" ht="16.5" thickBot="1">
      <c r="A34" s="29"/>
      <c r="B34" s="30" t="s">
        <v>21</v>
      </c>
      <c r="C34" s="24">
        <v>7865.88</v>
      </c>
      <c r="D34" s="44"/>
      <c r="E34" s="44">
        <v>9156.23</v>
      </c>
      <c r="F34" s="45"/>
      <c r="G34" s="44">
        <v>1361.9</v>
      </c>
      <c r="H34" s="46"/>
      <c r="I34" s="46">
        <v>1387.4</v>
      </c>
    </row>
    <row r="35" spans="1:9" ht="17.25" thickBot="1">
      <c r="A35" s="26" t="s">
        <v>14</v>
      </c>
      <c r="B35" s="27"/>
      <c r="C35" s="28">
        <f aca="true" t="shared" si="8" ref="C35:I35">C5-C32</f>
        <v>5998.43</v>
      </c>
      <c r="D35" s="28">
        <f t="shared" si="8"/>
        <v>20670.21</v>
      </c>
      <c r="E35" s="28">
        <f t="shared" si="8"/>
        <v>7881.65</v>
      </c>
      <c r="F35" s="28">
        <f t="shared" si="8"/>
        <v>10485.36</v>
      </c>
      <c r="G35" s="28">
        <f t="shared" si="8"/>
        <v>3698.5200000000004</v>
      </c>
      <c r="H35" s="28">
        <f t="shared" si="8"/>
        <v>5395.62</v>
      </c>
      <c r="I35" s="28">
        <f t="shared" si="8"/>
        <v>4008.22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7">
      <selection activeCell="D34" sqref="D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4008.22</v>
      </c>
      <c r="D3" s="16">
        <f aca="true" t="shared" si="0" ref="D3:I3">C34</f>
        <v>6457.67</v>
      </c>
      <c r="E3" s="16">
        <f t="shared" si="0"/>
        <v>4529.12</v>
      </c>
      <c r="F3" s="21">
        <f t="shared" si="0"/>
        <v>4529.12</v>
      </c>
      <c r="G3" s="16">
        <f t="shared" si="0"/>
        <v>4529.12</v>
      </c>
      <c r="H3" s="16">
        <f t="shared" si="0"/>
        <v>4529.12</v>
      </c>
      <c r="I3" s="16">
        <f t="shared" si="0"/>
        <v>4529.12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9255.02</v>
      </c>
      <c r="D5" s="22">
        <f t="shared" si="1"/>
        <v>6457.67</v>
      </c>
      <c r="E5" s="22">
        <f t="shared" si="1"/>
        <v>4529.12</v>
      </c>
      <c r="F5" s="22">
        <f t="shared" si="1"/>
        <v>4529.12</v>
      </c>
      <c r="G5" s="22">
        <f t="shared" si="1"/>
        <v>4529.12</v>
      </c>
      <c r="H5" s="17">
        <f t="shared" si="1"/>
        <v>4529.12</v>
      </c>
      <c r="I5" s="17">
        <f t="shared" si="1"/>
        <v>4529.12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2797.35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2797.35</v>
      </c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1928.55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>
        <v>1928.55</v>
      </c>
      <c r="E13" s="8"/>
      <c r="G13" s="8"/>
      <c r="H13" s="16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2797.35</v>
      </c>
      <c r="D31" s="17">
        <f t="shared" si="6"/>
        <v>1928.55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4725.9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2797.35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>
        <v>1928.55</v>
      </c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6457.67</v>
      </c>
      <c r="D34" s="28">
        <f t="shared" si="8"/>
        <v>4529.12</v>
      </c>
      <c r="E34" s="28">
        <f t="shared" si="8"/>
        <v>4529.12</v>
      </c>
      <c r="F34" s="28">
        <f t="shared" si="8"/>
        <v>4529.12</v>
      </c>
      <c r="G34" s="28">
        <f t="shared" si="8"/>
        <v>4529.12</v>
      </c>
      <c r="H34" s="28">
        <f t="shared" si="8"/>
        <v>4529.12</v>
      </c>
      <c r="I34" s="28">
        <f t="shared" si="8"/>
        <v>4529.12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B29" sqref="B29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4529.12</v>
      </c>
      <c r="D3" s="16">
        <f aca="true" t="shared" si="0" ref="D3:I3">C34</f>
        <v>4529.12</v>
      </c>
      <c r="E3" s="16">
        <f t="shared" si="0"/>
        <v>4529.12</v>
      </c>
      <c r="F3" s="21">
        <f t="shared" si="0"/>
        <v>4529.12</v>
      </c>
      <c r="G3" s="16">
        <f t="shared" si="0"/>
        <v>4529.12</v>
      </c>
      <c r="H3" s="16">
        <f t="shared" si="0"/>
        <v>4529.12</v>
      </c>
      <c r="I3" s="16">
        <f t="shared" si="0"/>
        <v>4529.12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4529.12</v>
      </c>
      <c r="D5" s="22">
        <f t="shared" si="1"/>
        <v>4529.12</v>
      </c>
      <c r="E5" s="22">
        <f t="shared" si="1"/>
        <v>4529.12</v>
      </c>
      <c r="F5" s="22">
        <f t="shared" si="1"/>
        <v>4529.12</v>
      </c>
      <c r="G5" s="22">
        <f t="shared" si="1"/>
        <v>4529.12</v>
      </c>
      <c r="H5" s="17">
        <f t="shared" si="1"/>
        <v>4529.12</v>
      </c>
      <c r="I5" s="17">
        <f t="shared" si="1"/>
        <v>4529.12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E13" s="16"/>
      <c r="G13" s="16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16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4529.12</v>
      </c>
      <c r="D34" s="28">
        <f t="shared" si="8"/>
        <v>4529.12</v>
      </c>
      <c r="E34" s="28">
        <f t="shared" si="8"/>
        <v>4529.12</v>
      </c>
      <c r="F34" s="28">
        <f t="shared" si="8"/>
        <v>4529.12</v>
      </c>
      <c r="G34" s="28">
        <f t="shared" si="8"/>
        <v>4529.12</v>
      </c>
      <c r="H34" s="28">
        <f t="shared" si="8"/>
        <v>4529.12</v>
      </c>
      <c r="I34" s="28">
        <f t="shared" si="8"/>
        <v>4529.12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4529.12</v>
      </c>
      <c r="D3" s="16">
        <f aca="true" t="shared" si="0" ref="D3:I3">C34</f>
        <v>4529.12</v>
      </c>
      <c r="E3" s="16">
        <f t="shared" si="0"/>
        <v>4529.12</v>
      </c>
      <c r="F3" s="21">
        <f t="shared" si="0"/>
        <v>4529.12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4529.12</v>
      </c>
      <c r="D5" s="22">
        <f t="shared" si="1"/>
        <v>4529.12</v>
      </c>
      <c r="E5" s="22">
        <f t="shared" si="1"/>
        <v>4529.12</v>
      </c>
      <c r="F5" s="22">
        <f t="shared" si="1"/>
        <v>4529.12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D25" s="21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4529.12</v>
      </c>
      <c r="D34" s="28">
        <f t="shared" si="8"/>
        <v>4529.12</v>
      </c>
      <c r="E34" s="28">
        <f t="shared" si="8"/>
        <v>4529.12</v>
      </c>
      <c r="F34" s="28">
        <f t="shared" si="8"/>
        <v>4529.12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2009-05-25T09:40:12Z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