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<sst xmlns="http://schemas.openxmlformats.org/spreadsheetml/2006/main" count="108" uniqueCount="27">
  <si>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</si>
  <si>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</si>
  <si>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</si>
  <si>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</si>
  <si>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</si>
  <si>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</si>
  <si>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</si>
  <si>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</si>
  <si>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</si>
  <si>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</si>
  <si>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</si>
  <si>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</si>
  <si>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</si>
  <si>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</si>
  <si>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</si>
  <si>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</si>
  <si>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</si>
  <si>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</si>
  <si>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</si>
  <si>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</si>
  <si>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</si>
  <si>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</si>
  <si>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</si>
  <si>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</si>
  <si>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</si>
  <si>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</si>
  <si>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Aadu Musta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</si>
</sst>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13368.76</v>
      </c>
      <c r="E3" s="16">
        <f t="shared" si="0"/>
        <v>23936.86</v>
      </c>
      <c r="F3" s="21">
        <f t="shared" si="0"/>
        <v>22292.66</v>
      </c>
      <c r="G3" s="16">
        <f t="shared" si="0"/>
        <v>19888.67</v>
      </c>
      <c r="H3" s="16">
        <f t="shared" si="0"/>
        <v>19888.67</v>
      </c>
      <c r="I3" s="16">
        <f t="shared" si="0"/>
        <v>18616.129999999997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28092.760000000002</v>
      </c>
      <c r="E5" s="22">
        <f t="shared" si="1"/>
        <v>23936.86</v>
      </c>
      <c r="F5" s="22">
        <f t="shared" si="1"/>
        <v>27539.46</v>
      </c>
      <c r="G5" s="22">
        <f t="shared" si="1"/>
        <v>19888.67</v>
      </c>
      <c r="H5" s="17">
        <f t="shared" si="1"/>
        <v>25135.469999999998</v>
      </c>
      <c r="I5" s="17">
        <f t="shared" si="1"/>
        <v>18616.129999999997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1355.24</v>
      </c>
      <c r="D7" s="17">
        <f t="shared" si="2"/>
        <v>660.45</v>
      </c>
      <c r="E7" s="17">
        <f t="shared" si="2"/>
        <v>1644.2</v>
      </c>
      <c r="F7" s="17">
        <f>SUM(F8:F10)</f>
        <v>5147.16</v>
      </c>
      <c r="G7" s="17">
        <f t="shared" si="2"/>
        <v>0</v>
      </c>
      <c r="H7" s="17">
        <f t="shared" si="2"/>
        <v>5226.76</v>
      </c>
      <c r="I7" s="17">
        <f t="shared" si="2"/>
        <v>5180.9</v>
      </c>
    </row>
    <row r="8" spans="1:9" ht="12.75">
      <c r="A8" s="5"/>
      <c r="B8" t="s">
        <v>19</v>
      </c>
      <c r="C8" s="8">
        <v>1355.24</v>
      </c>
      <c r="D8" s="21"/>
      <c r="E8" s="16"/>
      <c r="F8">
        <v>2799.02</v>
      </c>
      <c r="G8" s="16"/>
      <c r="H8" s="16">
        <v>2797.22</v>
      </c>
      <c r="I8" s="16">
        <v>2795.4</v>
      </c>
    </row>
    <row r="9" spans="1:9" ht="12.75">
      <c r="A9" s="5"/>
      <c r="B9" t="s">
        <v>18</v>
      </c>
      <c r="C9" s="8"/>
      <c r="E9" s="16">
        <v>1352.7</v>
      </c>
      <c r="F9">
        <f>1940.64+177</f>
        <v>2117.6400000000003</v>
      </c>
      <c r="G9" s="8"/>
      <c r="H9" s="16">
        <v>1431.54</v>
      </c>
      <c r="I9" s="8"/>
    </row>
    <row r="10" spans="1:9" ht="12.75">
      <c r="A10" s="5"/>
      <c r="B10" t="s">
        <v>2</v>
      </c>
      <c r="C10" s="16"/>
      <c r="D10" s="21">
        <v>660.45</v>
      </c>
      <c r="E10" s="16">
        <v>291.5</v>
      </c>
      <c r="F10" s="16">
        <f>146.5+84</f>
        <v>230.5</v>
      </c>
      <c r="G10" s="21"/>
      <c r="H10" s="16">
        <f>684+314</f>
        <v>998</v>
      </c>
      <c r="I10" s="8">
        <f>2187+198.5</f>
        <v>2385.5</v>
      </c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1696.03</v>
      </c>
      <c r="G12" s="17">
        <f t="shared" si="3"/>
        <v>0</v>
      </c>
      <c r="H12" s="17">
        <f t="shared" si="3"/>
        <v>1292.58</v>
      </c>
      <c r="I12" s="17">
        <f t="shared" si="3"/>
        <v>1343.09</v>
      </c>
    </row>
    <row r="13" spans="1:9" ht="12.75">
      <c r="A13" s="5"/>
      <c r="B13" t="s">
        <v>6</v>
      </c>
      <c r="C13" s="8"/>
      <c r="E13" s="16"/>
      <c r="F13" s="33">
        <v>1696.03</v>
      </c>
      <c r="G13" s="16"/>
      <c r="H13" s="8">
        <v>1292.58</v>
      </c>
      <c r="I13" s="16">
        <v>1343.09</v>
      </c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107.6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F23" s="21">
        <v>107.6</v>
      </c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>
        <v>700</v>
      </c>
      <c r="G29" s="17"/>
      <c r="H29" s="9"/>
      <c r="I29" s="17">
        <v>1157</v>
      </c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1355.24</v>
      </c>
      <c r="D31" s="17">
        <f t="shared" si="6"/>
        <v>4155.9</v>
      </c>
      <c r="E31" s="17">
        <f t="shared" si="6"/>
        <v>1644.2</v>
      </c>
      <c r="F31" s="17">
        <f t="shared" si="6"/>
        <v>7650.79</v>
      </c>
      <c r="G31" s="17">
        <f t="shared" si="6"/>
        <v>0</v>
      </c>
      <c r="H31" s="17">
        <f t="shared" si="6"/>
        <v>6519.34</v>
      </c>
      <c r="I31" s="17">
        <f t="shared" si="6"/>
        <v>7680.99</v>
      </c>
      <c r="J31" s="21">
        <f>SUM(C31:I31)</f>
        <v>29006.46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1644.2</v>
      </c>
      <c r="F32" s="18">
        <f t="shared" si="7"/>
        <v>2087.1400000000003</v>
      </c>
      <c r="G32" s="18">
        <f t="shared" si="7"/>
        <v>0</v>
      </c>
      <c r="H32" s="18">
        <f t="shared" si="7"/>
        <v>1745.54</v>
      </c>
      <c r="I32" s="18">
        <f t="shared" si="7"/>
        <v>1157</v>
      </c>
    </row>
    <row r="33" spans="1:9" ht="16.5" thickBot="1">
      <c r="A33" s="29"/>
      <c r="B33" s="30" t="s">
        <v>21</v>
      </c>
      <c r="C33" s="24">
        <v>1355.24</v>
      </c>
      <c r="D33" s="31"/>
      <c r="E33" s="31"/>
      <c r="F33" s="25">
        <v>5563.65</v>
      </c>
      <c r="G33" s="31"/>
      <c r="H33" s="32">
        <v>4773.8</v>
      </c>
      <c r="I33" s="32">
        <v>6523.99</v>
      </c>
    </row>
    <row r="34" spans="1:9" ht="17.25" thickBot="1">
      <c r="A34" s="26" t="s">
        <v>14</v>
      </c>
      <c r="B34" s="27"/>
      <c r="C34" s="28">
        <f aca="true" t="shared" si="8" ref="C34:I34">C5-C31</f>
        <v>13368.76</v>
      </c>
      <c r="D34" s="28">
        <f t="shared" si="8"/>
        <v>23936.86</v>
      </c>
      <c r="E34" s="28">
        <f t="shared" si="8"/>
        <v>22292.66</v>
      </c>
      <c r="F34" s="28">
        <f t="shared" si="8"/>
        <v>19888.67</v>
      </c>
      <c r="G34" s="28">
        <f t="shared" si="8"/>
        <v>19888.67</v>
      </c>
      <c r="H34" s="28">
        <f t="shared" si="8"/>
        <v>18616.129999999997</v>
      </c>
      <c r="I34" s="28">
        <f t="shared" si="8"/>
        <v>10935.139999999998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10935.139999999998</v>
      </c>
      <c r="D3" s="16">
        <f aca="true" t="shared" si="0" ref="D3:I3">C34</f>
        <v>13762.649999999998</v>
      </c>
      <c r="E3" s="16">
        <f t="shared" si="0"/>
        <v>7879.469999999998</v>
      </c>
      <c r="F3" s="21">
        <f t="shared" si="0"/>
        <v>7879.469999999998</v>
      </c>
      <c r="G3" s="16">
        <f t="shared" si="0"/>
        <v>7879.469999999998</v>
      </c>
      <c r="H3" s="16">
        <f t="shared" si="0"/>
        <v>7879.469999999998</v>
      </c>
      <c r="I3" s="16">
        <f t="shared" si="0"/>
        <v>7879.469999999998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16181.939999999999</v>
      </c>
      <c r="D5" s="22">
        <f t="shared" si="1"/>
        <v>13762.649999999998</v>
      </c>
      <c r="E5" s="22">
        <f t="shared" si="1"/>
        <v>7879.469999999998</v>
      </c>
      <c r="F5" s="22">
        <f t="shared" si="1"/>
        <v>7879.469999999998</v>
      </c>
      <c r="G5" s="22">
        <f t="shared" si="1"/>
        <v>7879.469999999998</v>
      </c>
      <c r="H5" s="17">
        <f t="shared" si="1"/>
        <v>7879.469999999998</v>
      </c>
      <c r="I5" s="17">
        <f t="shared" si="1"/>
        <v>7879.469999999998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2419.29</v>
      </c>
      <c r="D7" s="17">
        <f t="shared" si="2"/>
        <v>3607.74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2449.49</v>
      </c>
      <c r="E8" s="16"/>
      <c r="G8" s="16"/>
      <c r="H8" s="16"/>
      <c r="I8" s="16"/>
    </row>
    <row r="9" spans="1:9" ht="12.75">
      <c r="A9" s="5"/>
      <c r="B9" t="s">
        <v>18</v>
      </c>
      <c r="C9" s="8">
        <v>2079.79</v>
      </c>
      <c r="E9" s="8"/>
      <c r="G9" s="8"/>
      <c r="H9" s="16"/>
      <c r="I9" s="8"/>
    </row>
    <row r="10" spans="1:9" ht="12.75">
      <c r="A10" s="5"/>
      <c r="B10" t="s">
        <v>2</v>
      </c>
      <c r="C10" s="16">
        <v>339.5</v>
      </c>
      <c r="D10" s="21">
        <f>322.25+711+125</f>
        <v>1158.25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2173.74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2173.74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101.7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D23" s="21">
        <v>101.7</v>
      </c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2419.29</v>
      </c>
      <c r="D31" s="17">
        <f t="shared" si="6"/>
        <v>5883.179999999999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8302.47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2419.29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5883.18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13762.649999999998</v>
      </c>
      <c r="D34" s="28">
        <f t="shared" si="8"/>
        <v>7879.469999999998</v>
      </c>
      <c r="E34" s="28">
        <f t="shared" si="8"/>
        <v>7879.469999999998</v>
      </c>
      <c r="F34" s="28">
        <f t="shared" si="8"/>
        <v>7879.469999999998</v>
      </c>
      <c r="G34" s="28">
        <f t="shared" si="8"/>
        <v>7879.469999999998</v>
      </c>
      <c r="H34" s="28">
        <f t="shared" si="8"/>
        <v>7879.469999999998</v>
      </c>
      <c r="I34" s="28">
        <f t="shared" si="8"/>
        <v>7879.469999999998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7879.469999999998</v>
      </c>
      <c r="D3" s="16">
        <f aca="true" t="shared" si="0" ref="D3:I3">C34</f>
        <v>7879.469999999998</v>
      </c>
      <c r="E3" s="16">
        <f t="shared" si="0"/>
        <v>7879.469999999998</v>
      </c>
      <c r="F3" s="21">
        <f t="shared" si="0"/>
        <v>7879.469999999998</v>
      </c>
      <c r="G3" s="16">
        <f t="shared" si="0"/>
        <v>7879.469999999998</v>
      </c>
      <c r="H3" s="16">
        <f t="shared" si="0"/>
        <v>7879.469999999998</v>
      </c>
      <c r="I3" s="16">
        <f t="shared" si="0"/>
        <v>7879.469999999998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7879.469999999998</v>
      </c>
      <c r="D5" s="22">
        <f t="shared" si="1"/>
        <v>7879.469999999998</v>
      </c>
      <c r="E5" s="22">
        <f t="shared" si="1"/>
        <v>7879.469999999998</v>
      </c>
      <c r="F5" s="22">
        <f t="shared" si="1"/>
        <v>7879.469999999998</v>
      </c>
      <c r="G5" s="22">
        <f t="shared" si="1"/>
        <v>7879.469999999998</v>
      </c>
      <c r="H5" s="17">
        <f t="shared" si="1"/>
        <v>7879.469999999998</v>
      </c>
      <c r="I5" s="17">
        <f t="shared" si="1"/>
        <v>7879.469999999998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7879.469999999998</v>
      </c>
      <c r="D34" s="28">
        <f t="shared" si="8"/>
        <v>7879.469999999998</v>
      </c>
      <c r="E34" s="28">
        <f t="shared" si="8"/>
        <v>7879.469999999998</v>
      </c>
      <c r="F34" s="28">
        <f t="shared" si="8"/>
        <v>7879.469999999998</v>
      </c>
      <c r="G34" s="28">
        <f t="shared" si="8"/>
        <v>7879.469999999998</v>
      </c>
      <c r="H34" s="28">
        <f t="shared" si="8"/>
        <v>7879.469999999998</v>
      </c>
      <c r="I34" s="28">
        <f t="shared" si="8"/>
        <v>7879.469999999998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7879.469999999998</v>
      </c>
      <c r="D3" s="16">
        <f aca="true" t="shared" si="0" ref="D3:I3">C34</f>
        <v>7879.469999999998</v>
      </c>
      <c r="E3" s="16">
        <f t="shared" si="0"/>
        <v>7879.469999999998</v>
      </c>
      <c r="F3" s="21">
        <f t="shared" si="0"/>
        <v>7879.469999999998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7879.469999999998</v>
      </c>
      <c r="D5" s="22">
        <f t="shared" si="1"/>
        <v>7879.469999999998</v>
      </c>
      <c r="E5" s="22">
        <f t="shared" si="1"/>
        <v>7879.469999999998</v>
      </c>
      <c r="F5" s="22">
        <f t="shared" si="1"/>
        <v>7879.469999999998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7879.469999999998</v>
      </c>
      <c r="D34" s="28">
        <f t="shared" si="8"/>
        <v>7879.469999999998</v>
      </c>
      <c r="E34" s="28">
        <f t="shared" si="8"/>
        <v>7879.469999999998</v>
      </c>
      <c r="F34" s="28">
        <f t="shared" si="8"/>
        <v>7879.469999999998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